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Dokumenty Ola\Klienci\GAZ\Pępowo\dokumentacja przetargowa\"/>
    </mc:Choice>
  </mc:AlternateContent>
  <bookViews>
    <workbookView xWindow="0" yWindow="0" windowWidth="20400" windowHeight="753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Arkusz1!$A$2:$AH$28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F37" i="1"/>
  <c r="G37" i="1"/>
  <c r="H37" i="1"/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5" i="1"/>
  <c r="AG24" i="1"/>
  <c r="AG26" i="1" l="1"/>
</calcChain>
</file>

<file path=xl/sharedStrings.xml><?xml version="1.0" encoding="utf-8"?>
<sst xmlns="http://schemas.openxmlformats.org/spreadsheetml/2006/main" count="404" uniqueCount="120">
  <si>
    <t>LP</t>
  </si>
  <si>
    <t>Nazwa obiektu</t>
  </si>
  <si>
    <t>Adres Obiektu</t>
  </si>
  <si>
    <t>Dane OSD</t>
  </si>
  <si>
    <t>Nazwa Obecnego Sprzedawcy</t>
  </si>
  <si>
    <t>Zmiana Sprzedawcy</t>
  </si>
  <si>
    <t>Czas trwania zamówienia data</t>
  </si>
  <si>
    <t>Taryfa PSG</t>
  </si>
  <si>
    <t>Płatnik podatku akcyzowego</t>
  </si>
  <si>
    <t>Moc umowna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</si>
  <si>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</si>
  <si>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</si>
  <si>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</si>
  <si>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</si>
  <si>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</si>
  <si>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</si>
  <si>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</si>
  <si>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</si>
  <si>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</si>
  <si>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</si>
  <si>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</si>
  <si>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</si>
  <si>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</si>
  <si>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</si>
  <si>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suma </t>
  </si>
  <si>
    <t>Kod</t>
  </si>
  <si>
    <t>Miejscowość/Ulica/Nr</t>
  </si>
  <si>
    <t>Poczta</t>
  </si>
  <si>
    <t>Nazwa</t>
  </si>
  <si>
    <t>Oddział</t>
  </si>
  <si>
    <t>od</t>
  </si>
  <si>
    <t>do</t>
  </si>
  <si>
    <t>paliwo gazowe (kWh)</t>
  </si>
  <si>
    <t>ilość miesięcy</t>
  </si>
  <si>
    <t>paliwo gazowe (kWh) szacunkek</t>
  </si>
  <si>
    <t>PSG Sp. z .o.</t>
  </si>
  <si>
    <t>Poznań</t>
  </si>
  <si>
    <t>W - 5.1</t>
  </si>
  <si>
    <t>ZW</t>
  </si>
  <si>
    <t>63-830</t>
  </si>
  <si>
    <t>Pępowo</t>
  </si>
  <si>
    <t>W - 3.6</t>
  </si>
  <si>
    <t>044415</t>
  </si>
  <si>
    <t>Ludwinowo 39</t>
  </si>
  <si>
    <t>Urząd Gminy</t>
  </si>
  <si>
    <t>W - 4</t>
  </si>
  <si>
    <t>000206</t>
  </si>
  <si>
    <t>002526</t>
  </si>
  <si>
    <t>Czeluścin 35</t>
  </si>
  <si>
    <t>00007314</t>
  </si>
  <si>
    <t>Gębice 42A</t>
  </si>
  <si>
    <t>00076136</t>
  </si>
  <si>
    <t>Kościuszkowo 1</t>
  </si>
  <si>
    <t>00271340</t>
  </si>
  <si>
    <t>Skoraszewice 12B</t>
  </si>
  <si>
    <t>00034858</t>
  </si>
  <si>
    <t>Ośrodek Zdrowia</t>
  </si>
  <si>
    <t>L. Mycielskiego 2</t>
  </si>
  <si>
    <t>00001910</t>
  </si>
  <si>
    <t>ODR: Policja</t>
  </si>
  <si>
    <t>Nadstawek 1C</t>
  </si>
  <si>
    <t>jest płatnikiem</t>
  </si>
  <si>
    <t>OSP</t>
  </si>
  <si>
    <t>Nadstawek 1C m. OSP</t>
  </si>
  <si>
    <t>W - 1.1</t>
  </si>
  <si>
    <t>00143350</t>
  </si>
  <si>
    <t>Krzekotowice 19A</t>
  </si>
  <si>
    <t>W - 2.1</t>
  </si>
  <si>
    <t>00175996</t>
  </si>
  <si>
    <t>Krzyżanki 7A</t>
  </si>
  <si>
    <t>00070110</t>
  </si>
  <si>
    <t>Dom Strażaka</t>
  </si>
  <si>
    <t>Babkowice 42</t>
  </si>
  <si>
    <t>00139353</t>
  </si>
  <si>
    <t>Siedlec 9</t>
  </si>
  <si>
    <t>00144245</t>
  </si>
  <si>
    <t>Świetlica</t>
  </si>
  <si>
    <t>Magdalenki 9</t>
  </si>
  <si>
    <t>00067490</t>
  </si>
  <si>
    <t>Wilkonice 31A</t>
  </si>
  <si>
    <t>00179964</t>
  </si>
  <si>
    <t>Skoraszewice 15A</t>
  </si>
  <si>
    <t>Skoraszewice</t>
  </si>
  <si>
    <t>63-831</t>
  </si>
  <si>
    <t>020061</t>
  </si>
  <si>
    <t>005227</t>
  </si>
  <si>
    <t xml:space="preserve">Okres obowiązywania obecnej umowy sprzedażowej/okres wypowiedzenia </t>
  </si>
  <si>
    <t>podsumowanie</t>
  </si>
  <si>
    <t>suma:</t>
  </si>
  <si>
    <t>Załącznik nr 1 - opis przedmiotu zamówienia</t>
  </si>
  <si>
    <t>Gmina Pępowo, ul. Nadstawek 6, 63-830 Pępowo, NIP 6961840454</t>
  </si>
  <si>
    <t>Skoraszewice 15</t>
  </si>
  <si>
    <t>Fortum Marketing and Sales SA.</t>
  </si>
  <si>
    <t>kolejna</t>
  </si>
  <si>
    <t>31.12.2017 r. / umowa terminowa, nie wymaga wypowiedzenia</t>
  </si>
  <si>
    <t>01.01.2018</t>
  </si>
  <si>
    <t>31.12.2018</t>
  </si>
  <si>
    <t>Gminny Ośrodek Kultury w Pępowie, S. Nadstawek 1a, 63-830 Pępowo, NIP 6961880933</t>
  </si>
  <si>
    <t>Gminny Ośrodek Kultury w Pępowie, S. Nadstawek 1a, 63-830 Pępowo</t>
  </si>
  <si>
    <t>Gmina Pępowo, ul. S. Nadstawek 6, 63-830 Pępowo, NIP 6961840454</t>
  </si>
  <si>
    <t>Gmina Pępowo, S. Nadstawek 6, 63-830 Pępowo, NIP 6961840454</t>
  </si>
  <si>
    <t>Gmina Pępowo, S. Nadstawek 6, 63-830 Pępowo</t>
  </si>
  <si>
    <t>ul. Nadstawek 6</t>
  </si>
  <si>
    <t>Szkoła Podstawowa  im. Jana Pawła II w Pępowie, ul. Powstańców Wielkopolskich 44, 63-830 Pępowo</t>
  </si>
  <si>
    <t>Szkoła Podstawowa im. Powstańców Wielkopolskich., Skoraszewice 15A, 63-830 Pępowo</t>
  </si>
  <si>
    <t>Szkoła Podstawowa im. Powstańców Wielkopolskich, Skoraszewice 15A, 63-830 Pępowo</t>
  </si>
  <si>
    <t>Dane Nabywcy (nazwa, adres, nr NIP) - dane z systemu OSD</t>
  </si>
  <si>
    <t>Dane Odbiorcy  (nazwa, adres)</t>
  </si>
  <si>
    <t>Grupa taryfowa</t>
  </si>
  <si>
    <t>Ilośc ppg</t>
  </si>
  <si>
    <t>Moc zamówiona</t>
  </si>
  <si>
    <t>Ilość godz. w okresie zamówienia X moc</t>
  </si>
  <si>
    <t xml:space="preserve">Ilość miesięcy </t>
  </si>
  <si>
    <t>Płatnik</t>
  </si>
  <si>
    <t>Szacowana ilość paliwa gazowego na okres 12 m-cy (kWh)</t>
  </si>
  <si>
    <t>x</t>
  </si>
  <si>
    <t>ul. Powstańców Wielkopolskich 44</t>
  </si>
  <si>
    <t>ul. Nadstawek 1A</t>
  </si>
  <si>
    <t>PL0031915779</t>
  </si>
  <si>
    <t>PL0031914523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</si>
</sst>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hidden="1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5" xfId="0" quotePrefix="1" applyFont="1" applyFill="1" applyBorder="1" applyAlignment="1" applyProtection="1">
      <alignment horizontal="left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hidden="1"/>
    </xf>
    <xf numFmtId="14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5" xfId="0" quotePrefix="1" applyFont="1" applyFill="1" applyBorder="1" applyAlignment="1" applyProtection="1">
      <alignment horizontal="left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left" vertical="center"/>
    </xf>
    <xf numFmtId="0" fontId="3" fillId="0" borderId="5" xfId="0" quotePrefix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quotePrefix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3" fontId="4" fillId="0" borderId="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hidden="1"/>
    </xf>
    <xf numFmtId="4" fontId="3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hidden="1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media/Documents/ENMEDIA/P&#280;POWO/Kopia%20Analiza%20Gaz%20P&#281;po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obliczenia"/>
      <sheetName val="Analiza"/>
      <sheetName val="Podsumowanie"/>
      <sheetName val="Załącznik"/>
      <sheetName val="Podział na taryfy"/>
      <sheetName val="Arkusz robocz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45"/>
  <sheetViews>
    <sheetView tabSelected="1" zoomScale="90" zoomScaleNormal="90" workbookViewId="0">
      <selection activeCell="T22" sqref="T22"/>
    </sheetView>
  </sheetViews>
  <sheetFormatPr defaultRowHeight="11.25" x14ac:dyDescent="0.25"/>
  <cols>
    <col min="1" max="1" width="4.85546875" style="3" customWidth="1"/>
    <col min="2" max="2" width="45.42578125" style="51" bestFit="1" customWidth="1"/>
    <col min="3" max="3" width="26.140625" style="51" bestFit="1" customWidth="1"/>
    <col min="4" max="4" width="12.7109375" style="3" customWidth="1"/>
    <col min="5" max="5" width="14" style="51" customWidth="1"/>
    <col min="6" max="7" width="9.140625" style="3"/>
    <col min="8" max="8" width="15.42578125" style="3" customWidth="1"/>
    <col min="9" max="9" width="9.140625" style="3"/>
    <col min="10" max="10" width="29.7109375" style="3" customWidth="1"/>
    <col min="11" max="11" width="9.140625" style="3"/>
    <col min="12" max="12" width="57" style="3" customWidth="1"/>
    <col min="13" max="14" width="11.5703125" style="3" bestFit="1" customWidth="1"/>
    <col min="15" max="15" width="9.140625" style="3"/>
    <col min="16" max="16" width="10.42578125" style="51" customWidth="1"/>
    <col min="17" max="17" width="9.42578125" style="3" bestFit="1" customWidth="1"/>
    <col min="18" max="18" width="11.7109375" style="3" customWidth="1"/>
    <col min="19" max="19" width="15.28515625" style="3" customWidth="1"/>
    <col min="20" max="20" width="11.28515625" style="3" bestFit="1" customWidth="1"/>
    <col min="21" max="24" width="10.140625" style="3" bestFit="1" customWidth="1"/>
    <col min="25" max="28" width="9.42578125" style="3" bestFit="1" customWidth="1"/>
    <col min="29" max="29" width="12.7109375" style="3" customWidth="1"/>
    <col min="30" max="31" width="10.140625" style="3" bestFit="1" customWidth="1"/>
    <col min="32" max="32" width="9.42578125" style="3" bestFit="1" customWidth="1"/>
    <col min="33" max="33" width="10.85546875" style="3" customWidth="1"/>
    <col min="34" max="34" width="9.140625" style="1"/>
    <col min="35" max="114" width="9.140625" style="2"/>
    <col min="115" max="16384" width="9.140625" style="3"/>
  </cols>
  <sheetData>
    <row r="1" spans="1:114" ht="15" customHeight="1" x14ac:dyDescent="0.2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114" s="8" customFormat="1" ht="18" customHeight="1" x14ac:dyDescent="0.25">
      <c r="A2" s="66" t="s">
        <v>0</v>
      </c>
      <c r="B2" s="73" t="s">
        <v>106</v>
      </c>
      <c r="C2" s="73" t="s">
        <v>107</v>
      </c>
      <c r="D2" s="66" t="s">
        <v>1</v>
      </c>
      <c r="E2" s="70" t="s">
        <v>2</v>
      </c>
      <c r="F2" s="71"/>
      <c r="G2" s="72"/>
      <c r="H2" s="70" t="s">
        <v>3</v>
      </c>
      <c r="I2" s="72"/>
      <c r="J2" s="66" t="s">
        <v>4</v>
      </c>
      <c r="K2" s="66" t="s">
        <v>5</v>
      </c>
      <c r="L2" s="66" t="s">
        <v>86</v>
      </c>
      <c r="M2" s="70" t="s">
        <v>6</v>
      </c>
      <c r="N2" s="71"/>
      <c r="O2" s="66" t="s">
        <v>7</v>
      </c>
      <c r="P2" s="66" t="s">
        <v>8</v>
      </c>
      <c r="Q2" s="66" t="s">
        <v>9</v>
      </c>
      <c r="R2" s="66" t="s">
        <v>10</v>
      </c>
      <c r="S2" s="66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5" t="s">
        <v>23</v>
      </c>
      <c r="AF2" s="68" t="s">
        <v>24</v>
      </c>
      <c r="AG2" s="68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</row>
    <row r="3" spans="1:114" s="8" customFormat="1" ht="48" customHeight="1" x14ac:dyDescent="0.25">
      <c r="A3" s="67"/>
      <c r="B3" s="74"/>
      <c r="C3" s="74"/>
      <c r="D3" s="67"/>
      <c r="E3" s="52" t="s">
        <v>26</v>
      </c>
      <c r="F3" s="4" t="s">
        <v>25</v>
      </c>
      <c r="G3" s="4" t="s">
        <v>27</v>
      </c>
      <c r="H3" s="4" t="s">
        <v>28</v>
      </c>
      <c r="I3" s="4" t="s">
        <v>29</v>
      </c>
      <c r="J3" s="67"/>
      <c r="K3" s="67"/>
      <c r="L3" s="67"/>
      <c r="M3" s="4" t="s">
        <v>30</v>
      </c>
      <c r="N3" s="4" t="s">
        <v>31</v>
      </c>
      <c r="O3" s="67"/>
      <c r="P3" s="67"/>
      <c r="Q3" s="67"/>
      <c r="R3" s="67"/>
      <c r="S3" s="67"/>
      <c r="T3" s="4" t="s">
        <v>32</v>
      </c>
      <c r="U3" s="4" t="s">
        <v>32</v>
      </c>
      <c r="V3" s="4" t="s">
        <v>32</v>
      </c>
      <c r="W3" s="4" t="s">
        <v>32</v>
      </c>
      <c r="X3" s="4" t="s">
        <v>32</v>
      </c>
      <c r="Y3" s="4" t="s">
        <v>32</v>
      </c>
      <c r="Z3" s="4" t="s">
        <v>32</v>
      </c>
      <c r="AA3" s="4" t="s">
        <v>32</v>
      </c>
      <c r="AB3" s="4" t="s">
        <v>32</v>
      </c>
      <c r="AC3" s="4" t="s">
        <v>32</v>
      </c>
      <c r="AD3" s="4" t="s">
        <v>32</v>
      </c>
      <c r="AE3" s="5" t="s">
        <v>32</v>
      </c>
      <c r="AF3" s="4" t="s">
        <v>33</v>
      </c>
      <c r="AG3" s="4" t="s">
        <v>34</v>
      </c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</row>
    <row r="4" spans="1:114" ht="22.5" x14ac:dyDescent="0.25">
      <c r="A4" s="9">
        <v>1</v>
      </c>
      <c r="B4" s="10" t="s">
        <v>100</v>
      </c>
      <c r="C4" s="10" t="s">
        <v>101</v>
      </c>
      <c r="D4" s="11"/>
      <c r="E4" s="10" t="s">
        <v>43</v>
      </c>
      <c r="F4" s="11" t="s">
        <v>39</v>
      </c>
      <c r="G4" s="11" t="s">
        <v>40</v>
      </c>
      <c r="H4" s="12" t="s">
        <v>35</v>
      </c>
      <c r="I4" s="12" t="s">
        <v>36</v>
      </c>
      <c r="J4" s="11" t="s">
        <v>92</v>
      </c>
      <c r="K4" s="11" t="s">
        <v>93</v>
      </c>
      <c r="L4" s="11" t="s">
        <v>94</v>
      </c>
      <c r="M4" s="13" t="s">
        <v>95</v>
      </c>
      <c r="N4" s="13" t="s">
        <v>96</v>
      </c>
      <c r="O4" s="11" t="s">
        <v>41</v>
      </c>
      <c r="P4" s="10" t="s">
        <v>38</v>
      </c>
      <c r="Q4" s="11"/>
      <c r="R4" s="14">
        <v>26455398</v>
      </c>
      <c r="S4" s="11">
        <v>1303695066</v>
      </c>
      <c r="T4" s="15">
        <v>3656</v>
      </c>
      <c r="U4" s="15"/>
      <c r="V4" s="15">
        <v>5667</v>
      </c>
      <c r="W4" s="15"/>
      <c r="X4" s="15">
        <v>2388</v>
      </c>
      <c r="Y4" s="15"/>
      <c r="Z4" s="15">
        <v>399</v>
      </c>
      <c r="AA4" s="15"/>
      <c r="AB4" s="15">
        <v>399</v>
      </c>
      <c r="AC4" s="15"/>
      <c r="AD4" s="15">
        <v>3597</v>
      </c>
      <c r="AE4" s="16"/>
      <c r="AF4" s="17">
        <v>12</v>
      </c>
      <c r="AG4" s="17">
        <f t="shared" ref="AG4:AG25" si="0">SUM(T4:AE4)</f>
        <v>16106</v>
      </c>
      <c r="AH4" s="18"/>
    </row>
    <row r="5" spans="1:114" ht="22.5" x14ac:dyDescent="0.25">
      <c r="A5" s="9">
        <v>2</v>
      </c>
      <c r="B5" s="10" t="s">
        <v>100</v>
      </c>
      <c r="C5" s="10" t="s">
        <v>101</v>
      </c>
      <c r="D5" s="11" t="s">
        <v>44</v>
      </c>
      <c r="E5" s="10" t="s">
        <v>102</v>
      </c>
      <c r="F5" s="11" t="s">
        <v>39</v>
      </c>
      <c r="G5" s="11" t="s">
        <v>40</v>
      </c>
      <c r="H5" s="12" t="s">
        <v>35</v>
      </c>
      <c r="I5" s="12" t="s">
        <v>36</v>
      </c>
      <c r="J5" s="11" t="s">
        <v>92</v>
      </c>
      <c r="K5" s="11" t="s">
        <v>93</v>
      </c>
      <c r="L5" s="11" t="s">
        <v>94</v>
      </c>
      <c r="M5" s="13" t="s">
        <v>95</v>
      </c>
      <c r="N5" s="13" t="s">
        <v>96</v>
      </c>
      <c r="O5" s="11" t="s">
        <v>45</v>
      </c>
      <c r="P5" s="10" t="s">
        <v>38</v>
      </c>
      <c r="Q5" s="11"/>
      <c r="R5" s="19" t="s">
        <v>46</v>
      </c>
      <c r="S5" s="11">
        <v>1303685016</v>
      </c>
      <c r="T5" s="15">
        <v>20552</v>
      </c>
      <c r="U5" s="15">
        <v>17603</v>
      </c>
      <c r="V5" s="15">
        <v>14853</v>
      </c>
      <c r="W5" s="15">
        <v>8558</v>
      </c>
      <c r="X5" s="15">
        <v>5768</v>
      </c>
      <c r="Y5" s="15">
        <v>1647</v>
      </c>
      <c r="Z5" s="15">
        <v>1217</v>
      </c>
      <c r="AA5" s="20">
        <v>885</v>
      </c>
      <c r="AB5" s="20">
        <v>1606</v>
      </c>
      <c r="AC5" s="20">
        <v>7282</v>
      </c>
      <c r="AD5" s="20">
        <v>10917</v>
      </c>
      <c r="AE5" s="16">
        <v>12120</v>
      </c>
      <c r="AF5" s="17">
        <v>12</v>
      </c>
      <c r="AG5" s="17">
        <f t="shared" si="0"/>
        <v>103008</v>
      </c>
      <c r="AH5" s="18"/>
    </row>
    <row r="6" spans="1:114" ht="22.5" x14ac:dyDescent="0.25">
      <c r="A6" s="9">
        <v>3</v>
      </c>
      <c r="B6" s="10" t="s">
        <v>100</v>
      </c>
      <c r="C6" s="10" t="s">
        <v>101</v>
      </c>
      <c r="D6" s="11"/>
      <c r="E6" s="10" t="s">
        <v>48</v>
      </c>
      <c r="F6" s="11" t="s">
        <v>39</v>
      </c>
      <c r="G6" s="11" t="s">
        <v>40</v>
      </c>
      <c r="H6" s="12" t="s">
        <v>35</v>
      </c>
      <c r="I6" s="12" t="s">
        <v>36</v>
      </c>
      <c r="J6" s="11" t="s">
        <v>92</v>
      </c>
      <c r="K6" s="11" t="s">
        <v>93</v>
      </c>
      <c r="L6" s="11" t="s">
        <v>94</v>
      </c>
      <c r="M6" s="13" t="s">
        <v>95</v>
      </c>
      <c r="N6" s="13" t="s">
        <v>96</v>
      </c>
      <c r="O6" s="11" t="s">
        <v>41</v>
      </c>
      <c r="P6" s="10" t="s">
        <v>38</v>
      </c>
      <c r="Q6" s="11"/>
      <c r="R6" s="19" t="s">
        <v>49</v>
      </c>
      <c r="S6" s="11">
        <v>1303691036</v>
      </c>
      <c r="T6" s="20">
        <v>4098</v>
      </c>
      <c r="U6" s="20"/>
      <c r="V6" s="20">
        <v>8043</v>
      </c>
      <c r="W6" s="20"/>
      <c r="X6" s="20">
        <v>1038</v>
      </c>
      <c r="Y6" s="20"/>
      <c r="Z6" s="15">
        <v>604</v>
      </c>
      <c r="AA6" s="15"/>
      <c r="AB6" s="15">
        <v>149</v>
      </c>
      <c r="AC6" s="20"/>
      <c r="AD6" s="20">
        <v>1281</v>
      </c>
      <c r="AE6" s="16"/>
      <c r="AF6" s="17">
        <v>12</v>
      </c>
      <c r="AG6" s="17">
        <f t="shared" si="0"/>
        <v>15213</v>
      </c>
      <c r="AH6" s="18"/>
    </row>
    <row r="7" spans="1:114" ht="22.5" x14ac:dyDescent="0.25">
      <c r="A7" s="9">
        <v>4</v>
      </c>
      <c r="B7" s="10" t="s">
        <v>100</v>
      </c>
      <c r="C7" s="10" t="s">
        <v>101</v>
      </c>
      <c r="D7" s="11"/>
      <c r="E7" s="10" t="s">
        <v>50</v>
      </c>
      <c r="F7" s="11" t="s">
        <v>39</v>
      </c>
      <c r="G7" s="11" t="s">
        <v>40</v>
      </c>
      <c r="H7" s="12" t="s">
        <v>35</v>
      </c>
      <c r="I7" s="12" t="s">
        <v>36</v>
      </c>
      <c r="J7" s="11" t="s">
        <v>92</v>
      </c>
      <c r="K7" s="11" t="s">
        <v>93</v>
      </c>
      <c r="L7" s="11" t="s">
        <v>94</v>
      </c>
      <c r="M7" s="13" t="s">
        <v>95</v>
      </c>
      <c r="N7" s="13" t="s">
        <v>96</v>
      </c>
      <c r="O7" s="11" t="s">
        <v>41</v>
      </c>
      <c r="P7" s="10" t="s">
        <v>38</v>
      </c>
      <c r="Q7" s="11"/>
      <c r="R7" s="19" t="s">
        <v>51</v>
      </c>
      <c r="S7" s="11">
        <v>1303694046</v>
      </c>
      <c r="T7" s="20">
        <v>11577</v>
      </c>
      <c r="U7" s="20"/>
      <c r="V7" s="20">
        <v>7119</v>
      </c>
      <c r="W7" s="20"/>
      <c r="X7" s="20">
        <v>2317</v>
      </c>
      <c r="Y7" s="20"/>
      <c r="Z7" s="15">
        <v>125</v>
      </c>
      <c r="AA7" s="15"/>
      <c r="AB7" s="15">
        <v>459</v>
      </c>
      <c r="AC7" s="20"/>
      <c r="AD7" s="20">
        <v>3653</v>
      </c>
      <c r="AE7" s="16"/>
      <c r="AF7" s="17">
        <v>12</v>
      </c>
      <c r="AG7" s="17">
        <f t="shared" si="0"/>
        <v>25250</v>
      </c>
      <c r="AH7" s="18"/>
    </row>
    <row r="8" spans="1:114" ht="22.5" x14ac:dyDescent="0.25">
      <c r="A8" s="9">
        <v>5</v>
      </c>
      <c r="B8" s="10" t="s">
        <v>100</v>
      </c>
      <c r="C8" s="10" t="s">
        <v>101</v>
      </c>
      <c r="D8" s="11"/>
      <c r="E8" s="10" t="s">
        <v>52</v>
      </c>
      <c r="F8" s="11" t="s">
        <v>39</v>
      </c>
      <c r="G8" s="11" t="s">
        <v>40</v>
      </c>
      <c r="H8" s="12" t="s">
        <v>35</v>
      </c>
      <c r="I8" s="12" t="s">
        <v>36</v>
      </c>
      <c r="J8" s="11" t="s">
        <v>92</v>
      </c>
      <c r="K8" s="11" t="s">
        <v>93</v>
      </c>
      <c r="L8" s="11" t="s">
        <v>94</v>
      </c>
      <c r="M8" s="13" t="s">
        <v>95</v>
      </c>
      <c r="N8" s="13" t="s">
        <v>96</v>
      </c>
      <c r="O8" s="11" t="s">
        <v>67</v>
      </c>
      <c r="P8" s="10" t="s">
        <v>38</v>
      </c>
      <c r="Q8" s="11"/>
      <c r="R8" s="19" t="s">
        <v>53</v>
      </c>
      <c r="S8" s="11">
        <v>1303695001</v>
      </c>
      <c r="T8" s="15">
        <v>1844</v>
      </c>
      <c r="U8" s="15">
        <v>659</v>
      </c>
      <c r="V8" s="15">
        <v>2666</v>
      </c>
      <c r="W8" s="15">
        <v>2666</v>
      </c>
      <c r="X8" s="15">
        <v>285</v>
      </c>
      <c r="Y8" s="15">
        <v>285</v>
      </c>
      <c r="Z8" s="15">
        <v>101</v>
      </c>
      <c r="AA8" s="15">
        <v>95</v>
      </c>
      <c r="AB8" s="15">
        <v>1204</v>
      </c>
      <c r="AC8" s="15">
        <v>1720</v>
      </c>
      <c r="AD8" s="15">
        <v>1582</v>
      </c>
      <c r="AE8" s="21">
        <v>55</v>
      </c>
      <c r="AF8" s="17">
        <v>12</v>
      </c>
      <c r="AG8" s="17">
        <f t="shared" si="0"/>
        <v>13162</v>
      </c>
      <c r="AH8" s="18"/>
    </row>
    <row r="9" spans="1:114" ht="22.5" x14ac:dyDescent="0.25">
      <c r="A9" s="9">
        <v>6</v>
      </c>
      <c r="B9" s="10" t="s">
        <v>100</v>
      </c>
      <c r="C9" s="10" t="s">
        <v>101</v>
      </c>
      <c r="D9" s="11"/>
      <c r="E9" s="10" t="s">
        <v>54</v>
      </c>
      <c r="F9" s="11" t="s">
        <v>39</v>
      </c>
      <c r="G9" s="11" t="s">
        <v>40</v>
      </c>
      <c r="H9" s="12" t="s">
        <v>35</v>
      </c>
      <c r="I9" s="12" t="s">
        <v>36</v>
      </c>
      <c r="J9" s="11" t="s">
        <v>92</v>
      </c>
      <c r="K9" s="11" t="s">
        <v>93</v>
      </c>
      <c r="L9" s="11" t="s">
        <v>94</v>
      </c>
      <c r="M9" s="13" t="s">
        <v>95</v>
      </c>
      <c r="N9" s="13" t="s">
        <v>96</v>
      </c>
      <c r="O9" s="11" t="s">
        <v>41</v>
      </c>
      <c r="P9" s="10" t="s">
        <v>38</v>
      </c>
      <c r="Q9" s="11"/>
      <c r="R9" s="19" t="s">
        <v>55</v>
      </c>
      <c r="S9" s="11">
        <v>1303697058</v>
      </c>
      <c r="T9" s="20">
        <v>17585</v>
      </c>
      <c r="U9" s="20"/>
      <c r="V9" s="20">
        <v>22380</v>
      </c>
      <c r="W9" s="20"/>
      <c r="X9" s="20">
        <v>14303</v>
      </c>
      <c r="Y9" s="20"/>
      <c r="Z9" s="15">
        <v>2691</v>
      </c>
      <c r="AA9" s="20"/>
      <c r="AB9" s="20">
        <v>516</v>
      </c>
      <c r="AC9" s="20"/>
      <c r="AD9" s="20">
        <v>5257</v>
      </c>
      <c r="AE9" s="16"/>
      <c r="AF9" s="17">
        <v>12</v>
      </c>
      <c r="AG9" s="17">
        <f t="shared" si="0"/>
        <v>62732</v>
      </c>
      <c r="AH9" s="18"/>
    </row>
    <row r="10" spans="1:114" ht="22.5" x14ac:dyDescent="0.25">
      <c r="A10" s="9">
        <v>7</v>
      </c>
      <c r="B10" s="10" t="s">
        <v>100</v>
      </c>
      <c r="C10" s="10" t="s">
        <v>101</v>
      </c>
      <c r="D10" s="11" t="s">
        <v>56</v>
      </c>
      <c r="E10" s="10" t="s">
        <v>57</v>
      </c>
      <c r="F10" s="11" t="s">
        <v>39</v>
      </c>
      <c r="G10" s="11" t="s">
        <v>40</v>
      </c>
      <c r="H10" s="12" t="s">
        <v>35</v>
      </c>
      <c r="I10" s="12" t="s">
        <v>36</v>
      </c>
      <c r="J10" s="11" t="s">
        <v>92</v>
      </c>
      <c r="K10" s="11" t="s">
        <v>93</v>
      </c>
      <c r="L10" s="11" t="s">
        <v>94</v>
      </c>
      <c r="M10" s="13" t="s">
        <v>95</v>
      </c>
      <c r="N10" s="13" t="s">
        <v>96</v>
      </c>
      <c r="O10" s="11" t="s">
        <v>41</v>
      </c>
      <c r="P10" s="10" t="s">
        <v>38</v>
      </c>
      <c r="Q10" s="11"/>
      <c r="R10" s="19" t="s">
        <v>58</v>
      </c>
      <c r="S10" s="11">
        <v>1303686001</v>
      </c>
      <c r="T10" s="20">
        <v>15740</v>
      </c>
      <c r="U10" s="20"/>
      <c r="V10" s="20">
        <v>17531</v>
      </c>
      <c r="W10" s="20"/>
      <c r="X10" s="20">
        <v>11373</v>
      </c>
      <c r="Y10" s="20"/>
      <c r="Z10" s="15">
        <v>3409</v>
      </c>
      <c r="AA10" s="15"/>
      <c r="AB10" s="15">
        <v>3363</v>
      </c>
      <c r="AC10" s="20"/>
      <c r="AD10" s="20">
        <v>6514</v>
      </c>
      <c r="AE10" s="16"/>
      <c r="AF10" s="17">
        <v>12</v>
      </c>
      <c r="AG10" s="17">
        <f t="shared" si="0"/>
        <v>57930</v>
      </c>
      <c r="AH10" s="18"/>
    </row>
    <row r="11" spans="1:114" ht="22.5" x14ac:dyDescent="0.25">
      <c r="A11" s="9">
        <v>8</v>
      </c>
      <c r="B11" s="10" t="s">
        <v>100</v>
      </c>
      <c r="C11" s="10" t="s">
        <v>101</v>
      </c>
      <c r="D11" s="11" t="s">
        <v>59</v>
      </c>
      <c r="E11" s="10" t="s">
        <v>60</v>
      </c>
      <c r="F11" s="11" t="s">
        <v>39</v>
      </c>
      <c r="G11" s="11" t="s">
        <v>40</v>
      </c>
      <c r="H11" s="12" t="s">
        <v>35</v>
      </c>
      <c r="I11" s="12" t="s">
        <v>36</v>
      </c>
      <c r="J11" s="11" t="s">
        <v>92</v>
      </c>
      <c r="K11" s="11" t="s">
        <v>93</v>
      </c>
      <c r="L11" s="11" t="s">
        <v>94</v>
      </c>
      <c r="M11" s="13" t="s">
        <v>95</v>
      </c>
      <c r="N11" s="13" t="s">
        <v>96</v>
      </c>
      <c r="O11" s="11" t="s">
        <v>41</v>
      </c>
      <c r="P11" s="10" t="s">
        <v>61</v>
      </c>
      <c r="Q11" s="11"/>
      <c r="R11" s="19">
        <v>130015</v>
      </c>
      <c r="S11" s="11">
        <v>1303685002</v>
      </c>
      <c r="T11" s="20">
        <v>6396</v>
      </c>
      <c r="U11" s="20"/>
      <c r="V11" s="20">
        <v>6508</v>
      </c>
      <c r="W11" s="20"/>
      <c r="X11" s="20">
        <v>5452</v>
      </c>
      <c r="Y11" s="20"/>
      <c r="Z11" s="15">
        <v>638</v>
      </c>
      <c r="AA11" s="15"/>
      <c r="AB11" s="15">
        <v>356</v>
      </c>
      <c r="AC11" s="20"/>
      <c r="AD11" s="20">
        <v>2597</v>
      </c>
      <c r="AE11" s="16"/>
      <c r="AF11" s="17">
        <v>12</v>
      </c>
      <c r="AG11" s="17">
        <f t="shared" si="0"/>
        <v>21947</v>
      </c>
      <c r="AH11" s="18"/>
    </row>
    <row r="12" spans="1:114" s="28" customFormat="1" ht="22.5" x14ac:dyDescent="0.25">
      <c r="A12" s="9">
        <v>9</v>
      </c>
      <c r="B12" s="22" t="s">
        <v>100</v>
      </c>
      <c r="C12" s="22" t="s">
        <v>101</v>
      </c>
      <c r="D12" s="23" t="s">
        <v>62</v>
      </c>
      <c r="E12" s="22" t="s">
        <v>63</v>
      </c>
      <c r="F12" s="23" t="s">
        <v>39</v>
      </c>
      <c r="G12" s="23" t="s">
        <v>40</v>
      </c>
      <c r="H12" s="24" t="s">
        <v>35</v>
      </c>
      <c r="I12" s="24" t="s">
        <v>36</v>
      </c>
      <c r="J12" s="23" t="s">
        <v>92</v>
      </c>
      <c r="K12" s="23" t="s">
        <v>93</v>
      </c>
      <c r="L12" s="23" t="s">
        <v>94</v>
      </c>
      <c r="M12" s="25" t="s">
        <v>95</v>
      </c>
      <c r="N12" s="25" t="s">
        <v>96</v>
      </c>
      <c r="O12" s="23" t="s">
        <v>41</v>
      </c>
      <c r="P12" s="22" t="s">
        <v>38</v>
      </c>
      <c r="Q12" s="23"/>
      <c r="R12" s="26">
        <v>94175</v>
      </c>
      <c r="S12" s="23">
        <v>1303685006</v>
      </c>
      <c r="T12" s="15">
        <v>5170</v>
      </c>
      <c r="U12" s="15"/>
      <c r="V12" s="15">
        <v>5682</v>
      </c>
      <c r="W12" s="15"/>
      <c r="X12" s="15">
        <v>2181</v>
      </c>
      <c r="Y12" s="15"/>
      <c r="Z12" s="15">
        <v>445</v>
      </c>
      <c r="AA12" s="15"/>
      <c r="AB12" s="15">
        <v>447</v>
      </c>
      <c r="AC12" s="15"/>
      <c r="AD12" s="15">
        <v>1276</v>
      </c>
      <c r="AE12" s="21"/>
      <c r="AF12" s="27">
        <v>12</v>
      </c>
      <c r="AG12" s="17">
        <f t="shared" si="0"/>
        <v>15201</v>
      </c>
      <c r="AH12" s="18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s="28" customFormat="1" ht="22.5" x14ac:dyDescent="0.25">
      <c r="A13" s="9">
        <v>10</v>
      </c>
      <c r="B13" s="22" t="s">
        <v>100</v>
      </c>
      <c r="C13" s="22" t="s">
        <v>101</v>
      </c>
      <c r="D13" s="23"/>
      <c r="E13" s="22" t="s">
        <v>66</v>
      </c>
      <c r="F13" s="23" t="s">
        <v>39</v>
      </c>
      <c r="G13" s="23" t="s">
        <v>40</v>
      </c>
      <c r="H13" s="24" t="s">
        <v>35</v>
      </c>
      <c r="I13" s="24" t="s">
        <v>36</v>
      </c>
      <c r="J13" s="23" t="s">
        <v>92</v>
      </c>
      <c r="K13" s="23" t="s">
        <v>93</v>
      </c>
      <c r="L13" s="23" t="s">
        <v>94</v>
      </c>
      <c r="M13" s="25" t="s">
        <v>95</v>
      </c>
      <c r="N13" s="25" t="s">
        <v>96</v>
      </c>
      <c r="O13" s="23" t="s">
        <v>67</v>
      </c>
      <c r="P13" s="22" t="s">
        <v>38</v>
      </c>
      <c r="Q13" s="23"/>
      <c r="R13" s="26" t="s">
        <v>68</v>
      </c>
      <c r="S13" s="23">
        <v>1303690028</v>
      </c>
      <c r="T13" s="15">
        <v>2785</v>
      </c>
      <c r="U13" s="15">
        <v>1263</v>
      </c>
      <c r="V13" s="15">
        <v>494</v>
      </c>
      <c r="W13" s="15">
        <v>494</v>
      </c>
      <c r="X13" s="15">
        <v>494</v>
      </c>
      <c r="Y13" s="15">
        <v>494</v>
      </c>
      <c r="Z13" s="15">
        <v>110</v>
      </c>
      <c r="AA13" s="15">
        <v>123</v>
      </c>
      <c r="AB13" s="15">
        <v>98</v>
      </c>
      <c r="AC13" s="15">
        <v>3105</v>
      </c>
      <c r="AD13" s="15">
        <v>2980</v>
      </c>
      <c r="AE13" s="21">
        <v>494</v>
      </c>
      <c r="AF13" s="27">
        <v>12</v>
      </c>
      <c r="AG13" s="17">
        <f t="shared" si="0"/>
        <v>12934</v>
      </c>
      <c r="AH13" s="18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s="28" customFormat="1" ht="22.5" x14ac:dyDescent="0.25">
      <c r="A14" s="9">
        <v>11</v>
      </c>
      <c r="B14" s="22" t="s">
        <v>100</v>
      </c>
      <c r="C14" s="22" t="s">
        <v>101</v>
      </c>
      <c r="D14" s="23"/>
      <c r="E14" s="22" t="s">
        <v>69</v>
      </c>
      <c r="F14" s="23" t="s">
        <v>39</v>
      </c>
      <c r="G14" s="23" t="s">
        <v>40</v>
      </c>
      <c r="H14" s="24" t="s">
        <v>35</v>
      </c>
      <c r="I14" s="24" t="s">
        <v>36</v>
      </c>
      <c r="J14" s="23" t="s">
        <v>92</v>
      </c>
      <c r="K14" s="23" t="s">
        <v>93</v>
      </c>
      <c r="L14" s="23" t="s">
        <v>94</v>
      </c>
      <c r="M14" s="25" t="s">
        <v>95</v>
      </c>
      <c r="N14" s="25" t="s">
        <v>96</v>
      </c>
      <c r="O14" s="23" t="s">
        <v>67</v>
      </c>
      <c r="P14" s="22" t="s">
        <v>38</v>
      </c>
      <c r="Q14" s="23"/>
      <c r="R14" s="26" t="s">
        <v>70</v>
      </c>
      <c r="S14" s="23">
        <v>1303697009</v>
      </c>
      <c r="T14" s="15">
        <v>1285</v>
      </c>
      <c r="U14" s="15">
        <v>362</v>
      </c>
      <c r="V14" s="15">
        <v>494</v>
      </c>
      <c r="W14" s="15">
        <v>494</v>
      </c>
      <c r="X14" s="15">
        <v>494</v>
      </c>
      <c r="Y14" s="15">
        <v>494</v>
      </c>
      <c r="Z14" s="15">
        <v>494</v>
      </c>
      <c r="AA14" s="15">
        <v>123</v>
      </c>
      <c r="AB14" s="15">
        <v>345</v>
      </c>
      <c r="AC14" s="15">
        <v>1285</v>
      </c>
      <c r="AD14" s="15">
        <v>1241</v>
      </c>
      <c r="AE14" s="21">
        <v>494</v>
      </c>
      <c r="AF14" s="27">
        <v>12</v>
      </c>
      <c r="AG14" s="17">
        <f t="shared" si="0"/>
        <v>7605</v>
      </c>
      <c r="AH14" s="18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s="28" customFormat="1" ht="22.5" x14ac:dyDescent="0.25">
      <c r="A15" s="9">
        <v>12</v>
      </c>
      <c r="B15" s="22" t="s">
        <v>100</v>
      </c>
      <c r="C15" s="22" t="s">
        <v>101</v>
      </c>
      <c r="D15" s="23" t="s">
        <v>71</v>
      </c>
      <c r="E15" s="22" t="s">
        <v>72</v>
      </c>
      <c r="F15" s="23" t="s">
        <v>39</v>
      </c>
      <c r="G15" s="23" t="s">
        <v>40</v>
      </c>
      <c r="H15" s="24" t="s">
        <v>35</v>
      </c>
      <c r="I15" s="24" t="s">
        <v>36</v>
      </c>
      <c r="J15" s="23" t="s">
        <v>92</v>
      </c>
      <c r="K15" s="23" t="s">
        <v>93</v>
      </c>
      <c r="L15" s="23" t="s">
        <v>94</v>
      </c>
      <c r="M15" s="25" t="s">
        <v>95</v>
      </c>
      <c r="N15" s="25" t="s">
        <v>96</v>
      </c>
      <c r="O15" s="23" t="s">
        <v>67</v>
      </c>
      <c r="P15" s="22" t="s">
        <v>38</v>
      </c>
      <c r="Q15" s="23"/>
      <c r="R15" s="26" t="s">
        <v>73</v>
      </c>
      <c r="S15" s="23">
        <v>1303696015</v>
      </c>
      <c r="T15" s="15">
        <v>2870</v>
      </c>
      <c r="U15" s="15">
        <v>307</v>
      </c>
      <c r="V15" s="15">
        <v>779</v>
      </c>
      <c r="W15" s="15">
        <v>779</v>
      </c>
      <c r="X15" s="15">
        <v>779</v>
      </c>
      <c r="Y15" s="15">
        <v>779</v>
      </c>
      <c r="Z15" s="15">
        <v>234</v>
      </c>
      <c r="AA15" s="15">
        <v>234</v>
      </c>
      <c r="AB15" s="15">
        <v>1345</v>
      </c>
      <c r="AC15" s="15">
        <v>1570</v>
      </c>
      <c r="AD15" s="15">
        <v>2763</v>
      </c>
      <c r="AE15" s="21">
        <v>779</v>
      </c>
      <c r="AF15" s="27">
        <v>12</v>
      </c>
      <c r="AG15" s="17">
        <f t="shared" si="0"/>
        <v>13218</v>
      </c>
      <c r="AH15" s="18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s="28" customFormat="1" ht="22.5" x14ac:dyDescent="0.25">
      <c r="A16" s="9">
        <v>13</v>
      </c>
      <c r="B16" s="22" t="s">
        <v>100</v>
      </c>
      <c r="C16" s="22" t="s">
        <v>101</v>
      </c>
      <c r="D16" s="23"/>
      <c r="E16" s="22" t="s">
        <v>74</v>
      </c>
      <c r="F16" s="23" t="s">
        <v>39</v>
      </c>
      <c r="G16" s="23" t="s">
        <v>40</v>
      </c>
      <c r="H16" s="24" t="s">
        <v>35</v>
      </c>
      <c r="I16" s="24" t="s">
        <v>36</v>
      </c>
      <c r="J16" s="23" t="s">
        <v>92</v>
      </c>
      <c r="K16" s="23" t="s">
        <v>93</v>
      </c>
      <c r="L16" s="23" t="s">
        <v>94</v>
      </c>
      <c r="M16" s="25" t="s">
        <v>95</v>
      </c>
      <c r="N16" s="25" t="s">
        <v>96</v>
      </c>
      <c r="O16" s="23" t="s">
        <v>41</v>
      </c>
      <c r="P16" s="22" t="s">
        <v>38</v>
      </c>
      <c r="Q16" s="23"/>
      <c r="R16" s="26" t="s">
        <v>75</v>
      </c>
      <c r="S16" s="23">
        <v>1303695093</v>
      </c>
      <c r="T16" s="15">
        <v>3456</v>
      </c>
      <c r="U16" s="15"/>
      <c r="V16" s="15">
        <v>3317</v>
      </c>
      <c r="W16" s="15"/>
      <c r="X16" s="15">
        <v>1117</v>
      </c>
      <c r="Y16" s="15"/>
      <c r="Z16" s="15">
        <v>46</v>
      </c>
      <c r="AA16" s="15"/>
      <c r="AB16" s="15">
        <v>237</v>
      </c>
      <c r="AC16" s="15"/>
      <c r="AD16" s="15">
        <v>5690</v>
      </c>
      <c r="AE16" s="21"/>
      <c r="AF16" s="27">
        <v>12</v>
      </c>
      <c r="AG16" s="17">
        <f t="shared" si="0"/>
        <v>13863</v>
      </c>
      <c r="AH16" s="18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s="28" customFormat="1" ht="22.5" x14ac:dyDescent="0.25">
      <c r="A17" s="9">
        <v>14</v>
      </c>
      <c r="B17" s="22" t="s">
        <v>90</v>
      </c>
      <c r="C17" s="22" t="s">
        <v>101</v>
      </c>
      <c r="D17" s="23" t="s">
        <v>76</v>
      </c>
      <c r="E17" s="22" t="s">
        <v>77</v>
      </c>
      <c r="F17" s="23" t="s">
        <v>39</v>
      </c>
      <c r="G17" s="23" t="s">
        <v>40</v>
      </c>
      <c r="H17" s="24" t="s">
        <v>35</v>
      </c>
      <c r="I17" s="24" t="s">
        <v>36</v>
      </c>
      <c r="J17" s="23" t="s">
        <v>92</v>
      </c>
      <c r="K17" s="23" t="s">
        <v>93</v>
      </c>
      <c r="L17" s="23" t="s">
        <v>94</v>
      </c>
      <c r="M17" s="25" t="s">
        <v>95</v>
      </c>
      <c r="N17" s="25" t="s">
        <v>96</v>
      </c>
      <c r="O17" s="23" t="s">
        <v>67</v>
      </c>
      <c r="P17" s="22" t="s">
        <v>38</v>
      </c>
      <c r="Q17" s="23"/>
      <c r="R17" s="26" t="s">
        <v>78</v>
      </c>
      <c r="S17" s="23">
        <v>1303688010</v>
      </c>
      <c r="T17" s="15">
        <v>2001</v>
      </c>
      <c r="U17" s="15">
        <v>715</v>
      </c>
      <c r="V17" s="15">
        <v>922</v>
      </c>
      <c r="W17" s="15">
        <v>922</v>
      </c>
      <c r="X17" s="15">
        <v>922</v>
      </c>
      <c r="Y17" s="15">
        <v>494</v>
      </c>
      <c r="Z17" s="15">
        <v>494</v>
      </c>
      <c r="AA17" s="15">
        <v>494</v>
      </c>
      <c r="AB17" s="15">
        <v>1597</v>
      </c>
      <c r="AC17" s="15">
        <v>1600</v>
      </c>
      <c r="AD17" s="15">
        <v>1933</v>
      </c>
      <c r="AE17" s="21">
        <v>922</v>
      </c>
      <c r="AF17" s="27">
        <v>12</v>
      </c>
      <c r="AG17" s="17">
        <f t="shared" si="0"/>
        <v>13016</v>
      </c>
      <c r="AH17" s="18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ht="22.5" x14ac:dyDescent="0.25">
      <c r="A18" s="9">
        <v>15</v>
      </c>
      <c r="B18" s="10" t="s">
        <v>90</v>
      </c>
      <c r="C18" s="10" t="s">
        <v>101</v>
      </c>
      <c r="D18" s="11"/>
      <c r="E18" s="10" t="s">
        <v>79</v>
      </c>
      <c r="F18" s="11" t="s">
        <v>39</v>
      </c>
      <c r="G18" s="11" t="s">
        <v>40</v>
      </c>
      <c r="H18" s="12" t="s">
        <v>35</v>
      </c>
      <c r="I18" s="12" t="s">
        <v>36</v>
      </c>
      <c r="J18" s="11" t="s">
        <v>92</v>
      </c>
      <c r="K18" s="11" t="s">
        <v>93</v>
      </c>
      <c r="L18" s="11" t="s">
        <v>94</v>
      </c>
      <c r="M18" s="13" t="s">
        <v>95</v>
      </c>
      <c r="N18" s="13" t="s">
        <v>96</v>
      </c>
      <c r="O18" s="11" t="s">
        <v>67</v>
      </c>
      <c r="P18" s="10" t="s">
        <v>38</v>
      </c>
      <c r="Q18" s="11"/>
      <c r="R18" s="19" t="s">
        <v>80</v>
      </c>
      <c r="S18" s="11">
        <v>1303693068</v>
      </c>
      <c r="T18" s="15">
        <v>977</v>
      </c>
      <c r="U18" s="15">
        <v>916</v>
      </c>
      <c r="V18" s="15">
        <v>977</v>
      </c>
      <c r="W18" s="15">
        <v>977</v>
      </c>
      <c r="X18" s="15">
        <v>977</v>
      </c>
      <c r="Y18" s="15">
        <v>977</v>
      </c>
      <c r="Z18" s="15">
        <v>977</v>
      </c>
      <c r="AA18" s="15">
        <v>977</v>
      </c>
      <c r="AB18" s="15">
        <v>1234</v>
      </c>
      <c r="AC18" s="15">
        <v>1750</v>
      </c>
      <c r="AD18" s="15">
        <v>977</v>
      </c>
      <c r="AE18" s="21">
        <v>977</v>
      </c>
      <c r="AF18" s="17">
        <v>12</v>
      </c>
      <c r="AG18" s="17">
        <f t="shared" si="0"/>
        <v>12693</v>
      </c>
      <c r="AH18" s="18"/>
    </row>
    <row r="19" spans="1:114" ht="33.75" x14ac:dyDescent="0.25">
      <c r="A19" s="9">
        <v>16</v>
      </c>
      <c r="B19" s="10" t="s">
        <v>90</v>
      </c>
      <c r="C19" s="10" t="s">
        <v>104</v>
      </c>
      <c r="D19" s="11"/>
      <c r="E19" s="10" t="s">
        <v>81</v>
      </c>
      <c r="F19" s="11" t="s">
        <v>83</v>
      </c>
      <c r="G19" s="11" t="s">
        <v>82</v>
      </c>
      <c r="H19" s="12" t="s">
        <v>35</v>
      </c>
      <c r="I19" s="12" t="s">
        <v>36</v>
      </c>
      <c r="J19" s="11" t="s">
        <v>92</v>
      </c>
      <c r="K19" s="11" t="s">
        <v>93</v>
      </c>
      <c r="L19" s="11" t="s">
        <v>94</v>
      </c>
      <c r="M19" s="13" t="s">
        <v>95</v>
      </c>
      <c r="N19" s="13" t="s">
        <v>96</v>
      </c>
      <c r="O19" s="11" t="s">
        <v>41</v>
      </c>
      <c r="P19" s="10" t="s">
        <v>61</v>
      </c>
      <c r="Q19" s="11"/>
      <c r="R19" s="19">
        <v>26297709</v>
      </c>
      <c r="S19" s="11">
        <v>1303697055</v>
      </c>
      <c r="T19" s="20">
        <v>12537</v>
      </c>
      <c r="U19" s="20"/>
      <c r="V19" s="20">
        <v>5899</v>
      </c>
      <c r="W19" s="20"/>
      <c r="X19" s="20">
        <v>678</v>
      </c>
      <c r="Y19" s="20"/>
      <c r="Z19" s="20">
        <v>687</v>
      </c>
      <c r="AA19" s="20"/>
      <c r="AB19" s="20">
        <v>207</v>
      </c>
      <c r="AC19" s="20"/>
      <c r="AD19" s="20">
        <v>14003</v>
      </c>
      <c r="AE19" s="16"/>
      <c r="AF19" s="17">
        <v>12</v>
      </c>
      <c r="AG19" s="17">
        <f t="shared" si="0"/>
        <v>34011</v>
      </c>
      <c r="AH19" s="18"/>
    </row>
    <row r="20" spans="1:114" s="28" customFormat="1" ht="33.75" x14ac:dyDescent="0.25">
      <c r="A20" s="9">
        <v>17</v>
      </c>
      <c r="B20" s="22" t="s">
        <v>90</v>
      </c>
      <c r="C20" s="22" t="s">
        <v>105</v>
      </c>
      <c r="D20" s="23"/>
      <c r="E20" s="22" t="s">
        <v>91</v>
      </c>
      <c r="F20" s="23" t="s">
        <v>83</v>
      </c>
      <c r="G20" s="23" t="s">
        <v>82</v>
      </c>
      <c r="H20" s="24" t="s">
        <v>35</v>
      </c>
      <c r="I20" s="24" t="s">
        <v>36</v>
      </c>
      <c r="J20" s="23" t="s">
        <v>92</v>
      </c>
      <c r="K20" s="23" t="s">
        <v>93</v>
      </c>
      <c r="L20" s="23" t="s">
        <v>94</v>
      </c>
      <c r="M20" s="25">
        <v>42736</v>
      </c>
      <c r="N20" s="25">
        <v>43100</v>
      </c>
      <c r="O20" s="23" t="s">
        <v>37</v>
      </c>
      <c r="P20" s="22" t="s">
        <v>38</v>
      </c>
      <c r="Q20" s="23">
        <v>132</v>
      </c>
      <c r="R20" s="26" t="s">
        <v>84</v>
      </c>
      <c r="S20" s="23" t="s">
        <v>118</v>
      </c>
      <c r="T20" s="15">
        <v>48778</v>
      </c>
      <c r="U20" s="15">
        <v>37523</v>
      </c>
      <c r="V20" s="15">
        <v>17853</v>
      </c>
      <c r="W20" s="15">
        <v>10389</v>
      </c>
      <c r="X20" s="15">
        <v>4187</v>
      </c>
      <c r="Y20" s="15">
        <v>1566</v>
      </c>
      <c r="Z20" s="15">
        <v>116</v>
      </c>
      <c r="AA20" s="15">
        <v>103</v>
      </c>
      <c r="AB20" s="15">
        <v>1370</v>
      </c>
      <c r="AC20" s="15">
        <v>15537</v>
      </c>
      <c r="AD20" s="15">
        <v>27139</v>
      </c>
      <c r="AE20" s="21">
        <v>42527</v>
      </c>
      <c r="AF20" s="27">
        <v>12</v>
      </c>
      <c r="AG20" s="17">
        <f t="shared" si="0"/>
        <v>207088</v>
      </c>
      <c r="AH20" s="18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ht="41.25" customHeight="1" x14ac:dyDescent="0.25">
      <c r="A21" s="9">
        <v>18</v>
      </c>
      <c r="B21" s="10" t="s">
        <v>99</v>
      </c>
      <c r="C21" s="10" t="s">
        <v>103</v>
      </c>
      <c r="D21" s="11"/>
      <c r="E21" s="10" t="s">
        <v>116</v>
      </c>
      <c r="F21" s="11" t="s">
        <v>39</v>
      </c>
      <c r="G21" s="11" t="s">
        <v>40</v>
      </c>
      <c r="H21" s="12" t="s">
        <v>35</v>
      </c>
      <c r="I21" s="12" t="s">
        <v>36</v>
      </c>
      <c r="J21" s="11" t="s">
        <v>92</v>
      </c>
      <c r="K21" s="11" t="s">
        <v>93</v>
      </c>
      <c r="L21" s="11" t="s">
        <v>94</v>
      </c>
      <c r="M21" s="13" t="s">
        <v>95</v>
      </c>
      <c r="N21" s="13" t="s">
        <v>96</v>
      </c>
      <c r="O21" s="11" t="s">
        <v>41</v>
      </c>
      <c r="P21" s="10" t="s">
        <v>38</v>
      </c>
      <c r="Q21" s="11"/>
      <c r="R21" s="29" t="s">
        <v>85</v>
      </c>
      <c r="S21" s="11">
        <v>1303681042</v>
      </c>
      <c r="T21" s="20">
        <v>4153</v>
      </c>
      <c r="U21" s="20"/>
      <c r="V21" s="20">
        <v>3737</v>
      </c>
      <c r="W21" s="20"/>
      <c r="X21" s="20">
        <v>4363</v>
      </c>
      <c r="Y21" s="20"/>
      <c r="Z21" s="20">
        <v>4116</v>
      </c>
      <c r="AA21" s="20"/>
      <c r="AB21" s="20">
        <v>2596</v>
      </c>
      <c r="AC21" s="20"/>
      <c r="AD21" s="20">
        <v>4388</v>
      </c>
      <c r="AE21" s="16"/>
      <c r="AF21" s="17">
        <v>12</v>
      </c>
      <c r="AG21" s="17">
        <f t="shared" si="0"/>
        <v>23353</v>
      </c>
      <c r="AH21" s="18"/>
    </row>
    <row r="22" spans="1:114" ht="33.75" x14ac:dyDescent="0.25">
      <c r="A22" s="9">
        <v>19</v>
      </c>
      <c r="B22" s="10" t="s">
        <v>99</v>
      </c>
      <c r="C22" s="10" t="s">
        <v>103</v>
      </c>
      <c r="D22" s="11"/>
      <c r="E22" s="10" t="s">
        <v>116</v>
      </c>
      <c r="F22" s="11" t="s">
        <v>39</v>
      </c>
      <c r="G22" s="11" t="s">
        <v>40</v>
      </c>
      <c r="H22" s="12" t="s">
        <v>35</v>
      </c>
      <c r="I22" s="12" t="s">
        <v>36</v>
      </c>
      <c r="J22" s="11" t="s">
        <v>92</v>
      </c>
      <c r="K22" s="11" t="s">
        <v>93</v>
      </c>
      <c r="L22" s="11" t="s">
        <v>94</v>
      </c>
      <c r="M22" s="13" t="s">
        <v>95</v>
      </c>
      <c r="N22" s="13" t="s">
        <v>96</v>
      </c>
      <c r="O22" s="11" t="s">
        <v>37</v>
      </c>
      <c r="P22" s="10" t="s">
        <v>38</v>
      </c>
      <c r="Q22" s="11">
        <v>329</v>
      </c>
      <c r="R22" s="29">
        <v>1169</v>
      </c>
      <c r="S22" s="11" t="s">
        <v>119</v>
      </c>
      <c r="T22" s="20">
        <v>126476</v>
      </c>
      <c r="U22" s="20">
        <v>97572</v>
      </c>
      <c r="V22" s="20">
        <v>51760</v>
      </c>
      <c r="W22" s="20">
        <v>33325</v>
      </c>
      <c r="X22" s="20">
        <v>14570</v>
      </c>
      <c r="Y22" s="20">
        <v>4297</v>
      </c>
      <c r="Z22" s="20">
        <v>2167</v>
      </c>
      <c r="AA22" s="20">
        <v>3068</v>
      </c>
      <c r="AB22" s="20">
        <v>2956</v>
      </c>
      <c r="AC22" s="20">
        <v>38358</v>
      </c>
      <c r="AD22" s="20">
        <v>83113</v>
      </c>
      <c r="AE22" s="16">
        <v>93239</v>
      </c>
      <c r="AF22" s="17">
        <v>12</v>
      </c>
      <c r="AG22" s="17">
        <f t="shared" si="0"/>
        <v>550901</v>
      </c>
      <c r="AH22" s="18"/>
    </row>
    <row r="23" spans="1:114" ht="22.5" x14ac:dyDescent="0.25">
      <c r="A23" s="9">
        <v>20</v>
      </c>
      <c r="B23" s="10" t="s">
        <v>97</v>
      </c>
      <c r="C23" s="10" t="s">
        <v>98</v>
      </c>
      <c r="D23" s="11"/>
      <c r="E23" s="10" t="s">
        <v>117</v>
      </c>
      <c r="F23" s="11" t="s">
        <v>39</v>
      </c>
      <c r="G23" s="11" t="s">
        <v>40</v>
      </c>
      <c r="H23" s="12" t="s">
        <v>35</v>
      </c>
      <c r="I23" s="12" t="s">
        <v>36</v>
      </c>
      <c r="J23" s="11" t="s">
        <v>92</v>
      </c>
      <c r="K23" s="11" t="s">
        <v>93</v>
      </c>
      <c r="L23" s="11" t="s">
        <v>94</v>
      </c>
      <c r="M23" s="13" t="s">
        <v>95</v>
      </c>
      <c r="N23" s="13" t="s">
        <v>96</v>
      </c>
      <c r="O23" s="11" t="s">
        <v>41</v>
      </c>
      <c r="P23" s="10" t="s">
        <v>38</v>
      </c>
      <c r="Q23" s="11"/>
      <c r="R23" s="19" t="s">
        <v>42</v>
      </c>
      <c r="S23" s="11">
        <v>1303685003</v>
      </c>
      <c r="T23" s="20">
        <v>6274</v>
      </c>
      <c r="U23" s="20"/>
      <c r="V23" s="20">
        <v>8017</v>
      </c>
      <c r="W23" s="20"/>
      <c r="X23" s="20">
        <v>3151</v>
      </c>
      <c r="Y23" s="20"/>
      <c r="Z23" s="20">
        <v>11</v>
      </c>
      <c r="AA23" s="20"/>
      <c r="AB23" s="20">
        <v>0</v>
      </c>
      <c r="AC23" s="20"/>
      <c r="AD23" s="20">
        <v>5789</v>
      </c>
      <c r="AE23" s="16"/>
      <c r="AF23" s="17">
        <v>12</v>
      </c>
      <c r="AG23" s="17">
        <f t="shared" si="0"/>
        <v>23242</v>
      </c>
      <c r="AH23" s="18"/>
    </row>
    <row r="24" spans="1:114" ht="22.5" x14ac:dyDescent="0.25">
      <c r="A24" s="9">
        <v>21</v>
      </c>
      <c r="B24" s="10" t="s">
        <v>97</v>
      </c>
      <c r="C24" s="10" t="s">
        <v>98</v>
      </c>
      <c r="D24" s="11"/>
      <c r="E24" s="10" t="s">
        <v>117</v>
      </c>
      <c r="F24" s="11" t="s">
        <v>39</v>
      </c>
      <c r="G24" s="11" t="s">
        <v>40</v>
      </c>
      <c r="H24" s="12" t="s">
        <v>35</v>
      </c>
      <c r="I24" s="12" t="s">
        <v>36</v>
      </c>
      <c r="J24" s="11" t="s">
        <v>92</v>
      </c>
      <c r="K24" s="11" t="s">
        <v>93</v>
      </c>
      <c r="L24" s="11" t="s">
        <v>94</v>
      </c>
      <c r="M24" s="13" t="s">
        <v>95</v>
      </c>
      <c r="N24" s="13" t="s">
        <v>96</v>
      </c>
      <c r="O24" s="11" t="s">
        <v>45</v>
      </c>
      <c r="P24" s="10" t="s">
        <v>38</v>
      </c>
      <c r="Q24" s="11"/>
      <c r="R24" s="19" t="s">
        <v>47</v>
      </c>
      <c r="S24" s="11">
        <v>1303685004</v>
      </c>
      <c r="T24" s="20">
        <v>25685</v>
      </c>
      <c r="U24" s="20">
        <v>18023</v>
      </c>
      <c r="V24" s="20">
        <v>20099</v>
      </c>
      <c r="W24" s="20">
        <v>11653</v>
      </c>
      <c r="X24" s="20">
        <v>5387</v>
      </c>
      <c r="Y24" s="20">
        <v>1043</v>
      </c>
      <c r="Z24" s="20">
        <v>565</v>
      </c>
      <c r="AA24" s="20">
        <v>686</v>
      </c>
      <c r="AB24" s="20">
        <v>1461</v>
      </c>
      <c r="AC24" s="20">
        <v>8310</v>
      </c>
      <c r="AD24" s="20">
        <v>13580</v>
      </c>
      <c r="AE24" s="16">
        <v>15058</v>
      </c>
      <c r="AF24" s="17">
        <v>12</v>
      </c>
      <c r="AG24" s="17">
        <f t="shared" si="0"/>
        <v>121550</v>
      </c>
      <c r="AH24" s="18"/>
    </row>
    <row r="25" spans="1:114" ht="22.5" x14ac:dyDescent="0.25">
      <c r="A25" s="9">
        <v>22</v>
      </c>
      <c r="B25" s="10" t="s">
        <v>97</v>
      </c>
      <c r="C25" s="10" t="s">
        <v>98</v>
      </c>
      <c r="D25" s="11"/>
      <c r="E25" s="10" t="s">
        <v>117</v>
      </c>
      <c r="F25" s="11" t="s">
        <v>39</v>
      </c>
      <c r="G25" s="11" t="s">
        <v>40</v>
      </c>
      <c r="H25" s="12" t="s">
        <v>35</v>
      </c>
      <c r="I25" s="12" t="s">
        <v>36</v>
      </c>
      <c r="J25" s="11" t="s">
        <v>92</v>
      </c>
      <c r="K25" s="11" t="s">
        <v>93</v>
      </c>
      <c r="L25" s="11" t="s">
        <v>94</v>
      </c>
      <c r="M25" s="13" t="s">
        <v>95</v>
      </c>
      <c r="N25" s="13" t="s">
        <v>96</v>
      </c>
      <c r="O25" s="11" t="s">
        <v>64</v>
      </c>
      <c r="P25" s="10" t="s">
        <v>38</v>
      </c>
      <c r="Q25" s="11"/>
      <c r="R25" s="19" t="s">
        <v>65</v>
      </c>
      <c r="S25" s="11">
        <v>1303685005</v>
      </c>
      <c r="T25" s="20">
        <v>126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6"/>
      <c r="AF25" s="17">
        <v>12</v>
      </c>
      <c r="AG25" s="17">
        <f t="shared" si="0"/>
        <v>126</v>
      </c>
      <c r="AH25" s="18"/>
    </row>
    <row r="26" spans="1:114" ht="23.25" customHeight="1" x14ac:dyDescent="0.25">
      <c r="A26" s="30"/>
      <c r="B26" s="31"/>
      <c r="C26" s="31"/>
      <c r="D26" s="32"/>
      <c r="E26" s="31"/>
      <c r="F26" s="32"/>
      <c r="G26" s="32"/>
      <c r="H26" s="33"/>
      <c r="I26" s="33"/>
      <c r="J26" s="32"/>
      <c r="K26" s="32"/>
      <c r="L26" s="32"/>
      <c r="M26" s="32"/>
      <c r="N26" s="32"/>
      <c r="O26" s="32"/>
      <c r="P26" s="31"/>
      <c r="Q26" s="32"/>
      <c r="R26" s="34"/>
      <c r="S26" s="32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 t="s">
        <v>88</v>
      </c>
      <c r="AG26" s="36">
        <f>SUM(AG4:AG25)</f>
        <v>1364149</v>
      </c>
    </row>
    <row r="27" spans="1:114" x14ac:dyDescent="0.25">
      <c r="A27" s="30"/>
      <c r="B27" s="31"/>
      <c r="C27" s="37"/>
      <c r="D27" s="32"/>
      <c r="E27" s="31"/>
      <c r="F27" s="32"/>
      <c r="G27" s="32"/>
      <c r="H27" s="33"/>
      <c r="I27" s="33"/>
      <c r="J27" s="32"/>
      <c r="K27" s="32"/>
      <c r="L27" s="32"/>
      <c r="M27" s="32"/>
      <c r="N27" s="32"/>
      <c r="O27" s="32"/>
      <c r="P27" s="31"/>
      <c r="Q27" s="32"/>
      <c r="R27" s="34"/>
      <c r="S27" s="32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40"/>
    </row>
    <row r="28" spans="1:114" x14ac:dyDescent="0.25">
      <c r="A28" s="30"/>
      <c r="B28" s="41" t="s">
        <v>87</v>
      </c>
      <c r="C28" s="31"/>
      <c r="D28" s="32"/>
      <c r="E28" s="31"/>
      <c r="F28" s="32"/>
      <c r="G28" s="32"/>
      <c r="H28" s="33"/>
      <c r="I28" s="33"/>
      <c r="J28" s="32"/>
      <c r="K28" s="32"/>
      <c r="L28" s="32"/>
      <c r="M28" s="32"/>
      <c r="N28" s="32"/>
      <c r="O28" s="32"/>
      <c r="P28" s="31"/>
      <c r="Q28" s="32"/>
      <c r="R28" s="34"/>
      <c r="S28" s="32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40"/>
    </row>
    <row r="29" spans="1:114" x14ac:dyDescent="0.25">
      <c r="A29" s="30"/>
      <c r="B29" s="43"/>
      <c r="C29" s="31"/>
      <c r="D29" s="32"/>
      <c r="E29" s="31"/>
      <c r="F29" s="32"/>
      <c r="G29" s="32"/>
      <c r="H29" s="33"/>
      <c r="I29" s="33"/>
      <c r="J29" s="32"/>
      <c r="K29" s="32"/>
      <c r="L29" s="32"/>
      <c r="M29" s="32"/>
      <c r="N29" s="32"/>
      <c r="O29" s="32"/>
      <c r="P29" s="31"/>
      <c r="Q29" s="32"/>
      <c r="R29" s="32"/>
      <c r="S29" s="32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9"/>
      <c r="AG29" s="40"/>
    </row>
    <row r="30" spans="1:114" ht="45" x14ac:dyDescent="0.25">
      <c r="A30" s="30"/>
      <c r="B30" s="59" t="s">
        <v>108</v>
      </c>
      <c r="C30" s="60" t="s">
        <v>109</v>
      </c>
      <c r="D30" s="59" t="s">
        <v>8</v>
      </c>
      <c r="E30" s="59" t="s">
        <v>112</v>
      </c>
      <c r="F30" s="59" t="s">
        <v>110</v>
      </c>
      <c r="G30" s="61" t="s">
        <v>111</v>
      </c>
      <c r="H30" s="61" t="s">
        <v>114</v>
      </c>
      <c r="I30" s="32"/>
      <c r="J30" s="32"/>
      <c r="K30" s="32"/>
      <c r="L30" s="32"/>
      <c r="M30" s="32"/>
      <c r="N30" s="32"/>
      <c r="O30" s="31"/>
      <c r="P30" s="32"/>
      <c r="Q30" s="32"/>
      <c r="R30" s="32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39"/>
      <c r="AF30" s="40"/>
      <c r="AG30" s="1"/>
      <c r="AH30" s="2"/>
      <c r="DJ30" s="3"/>
    </row>
    <row r="31" spans="1:114" x14ac:dyDescent="0.25">
      <c r="A31" s="30"/>
      <c r="B31" s="10" t="s">
        <v>37</v>
      </c>
      <c r="C31" s="57">
        <v>2</v>
      </c>
      <c r="D31" s="56" t="s">
        <v>38</v>
      </c>
      <c r="E31" s="57">
        <v>12</v>
      </c>
      <c r="F31" s="53">
        <v>461</v>
      </c>
      <c r="G31" s="55">
        <v>4038360</v>
      </c>
      <c r="H31" s="58">
        <v>757989</v>
      </c>
      <c r="I31" s="30"/>
      <c r="J31" s="32"/>
      <c r="K31" s="32"/>
      <c r="L31" s="32"/>
      <c r="M31" s="32"/>
      <c r="N31" s="32"/>
      <c r="O31" s="32"/>
      <c r="P31" s="31"/>
      <c r="Q31" s="32"/>
      <c r="R31" s="32"/>
      <c r="S31" s="32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5"/>
    </row>
    <row r="32" spans="1:114" x14ac:dyDescent="0.25">
      <c r="A32" s="46"/>
      <c r="B32" s="42" t="s">
        <v>45</v>
      </c>
      <c r="C32" s="57">
        <v>2</v>
      </c>
      <c r="D32" s="56" t="s">
        <v>38</v>
      </c>
      <c r="E32" s="57">
        <v>12</v>
      </c>
      <c r="F32" s="53"/>
      <c r="G32" s="55"/>
      <c r="H32" s="54">
        <v>224558</v>
      </c>
      <c r="I32" s="46"/>
      <c r="J32" s="48"/>
      <c r="K32" s="48"/>
      <c r="L32" s="48"/>
      <c r="M32" s="48"/>
      <c r="N32" s="48"/>
      <c r="O32" s="48"/>
      <c r="P32" s="47"/>
      <c r="Q32" s="48"/>
      <c r="R32" s="48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G32" s="50"/>
    </row>
    <row r="33" spans="1:33" x14ac:dyDescent="0.25">
      <c r="A33" s="46"/>
      <c r="B33" s="42" t="s">
        <v>41</v>
      </c>
      <c r="C33" s="56">
        <v>9</v>
      </c>
      <c r="D33" s="56" t="s">
        <v>38</v>
      </c>
      <c r="E33" s="57">
        <v>12</v>
      </c>
      <c r="F33" s="53"/>
      <c r="G33" s="54"/>
      <c r="H33" s="54">
        <v>252890</v>
      </c>
      <c r="I33" s="46"/>
      <c r="J33" s="48"/>
      <c r="K33" s="48"/>
      <c r="L33" s="48"/>
      <c r="M33" s="48"/>
      <c r="N33" s="48"/>
      <c r="O33" s="48"/>
      <c r="P33" s="47"/>
      <c r="Q33" s="48"/>
      <c r="R33" s="48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G33" s="50"/>
    </row>
    <row r="34" spans="1:33" x14ac:dyDescent="0.25">
      <c r="A34" s="46"/>
      <c r="B34" s="42" t="s">
        <v>41</v>
      </c>
      <c r="C34" s="56">
        <v>2</v>
      </c>
      <c r="D34" s="56" t="s">
        <v>113</v>
      </c>
      <c r="E34" s="57">
        <v>12</v>
      </c>
      <c r="F34" s="55"/>
      <c r="G34" s="54"/>
      <c r="H34" s="54">
        <v>55958</v>
      </c>
      <c r="I34" s="46"/>
      <c r="J34" s="48"/>
      <c r="K34" s="48"/>
      <c r="L34" s="48"/>
      <c r="M34" s="48"/>
      <c r="N34" s="48"/>
      <c r="O34" s="48"/>
      <c r="P34" s="47"/>
      <c r="Q34" s="48"/>
      <c r="R34" s="48"/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50"/>
    </row>
    <row r="35" spans="1:33" x14ac:dyDescent="0.25">
      <c r="A35" s="46"/>
      <c r="B35" s="42" t="s">
        <v>67</v>
      </c>
      <c r="C35" s="56">
        <v>6</v>
      </c>
      <c r="D35" s="56" t="s">
        <v>38</v>
      </c>
      <c r="E35" s="57">
        <v>12</v>
      </c>
      <c r="F35" s="53"/>
      <c r="G35" s="54"/>
      <c r="H35" s="54">
        <v>72628</v>
      </c>
      <c r="I35" s="46"/>
      <c r="J35" s="48"/>
      <c r="K35" s="48"/>
      <c r="L35" s="48"/>
      <c r="M35" s="48"/>
      <c r="N35" s="48"/>
      <c r="O35" s="48"/>
      <c r="P35" s="47"/>
      <c r="Q35" s="48"/>
      <c r="R35" s="48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50"/>
    </row>
    <row r="36" spans="1:33" x14ac:dyDescent="0.25">
      <c r="A36" s="46"/>
      <c r="B36" s="10" t="s">
        <v>64</v>
      </c>
      <c r="C36" s="56">
        <v>1</v>
      </c>
      <c r="D36" s="56" t="s">
        <v>38</v>
      </c>
      <c r="E36" s="57">
        <v>12</v>
      </c>
      <c r="F36" s="55"/>
      <c r="G36" s="54"/>
      <c r="H36" s="54">
        <v>126</v>
      </c>
      <c r="I36" s="46"/>
      <c r="J36" s="48"/>
      <c r="K36" s="48"/>
      <c r="L36" s="48"/>
      <c r="M36" s="48"/>
      <c r="N36" s="48"/>
      <c r="O36" s="48"/>
      <c r="P36" s="47"/>
      <c r="Q36" s="48"/>
      <c r="R36" s="48"/>
      <c r="S36" s="48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50"/>
    </row>
    <row r="37" spans="1:33" x14ac:dyDescent="0.25">
      <c r="A37" s="46"/>
      <c r="B37" s="59" t="s">
        <v>115</v>
      </c>
      <c r="C37" s="62">
        <f>SUM(C31:C36)</f>
        <v>22</v>
      </c>
      <c r="D37" s="60" t="s">
        <v>115</v>
      </c>
      <c r="E37" s="63"/>
      <c r="F37" s="64">
        <f>SUM(F31:F36)</f>
        <v>461</v>
      </c>
      <c r="G37" s="65">
        <f>SUM(G31:G36)</f>
        <v>4038360</v>
      </c>
      <c r="H37" s="65">
        <f>SUM(H31:H36)</f>
        <v>1364149</v>
      </c>
      <c r="I37" s="46"/>
      <c r="J37" s="48"/>
      <c r="K37" s="48"/>
      <c r="L37" s="48"/>
      <c r="M37" s="48"/>
      <c r="N37" s="48"/>
      <c r="O37" s="48"/>
      <c r="P37" s="47"/>
      <c r="Q37" s="48"/>
      <c r="R37" s="48"/>
      <c r="S37" s="48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0"/>
      <c r="AG37" s="50"/>
    </row>
    <row r="38" spans="1:33" x14ac:dyDescent="0.25">
      <c r="A38" s="46"/>
      <c r="B38" s="47"/>
      <c r="C38" s="47"/>
      <c r="D38" s="48"/>
      <c r="E38" s="47"/>
      <c r="F38" s="48"/>
      <c r="G38" s="48"/>
      <c r="H38" s="46"/>
      <c r="I38" s="46"/>
      <c r="J38" s="48"/>
      <c r="K38" s="48"/>
      <c r="L38" s="48"/>
      <c r="M38" s="48"/>
      <c r="N38" s="48"/>
      <c r="O38" s="48"/>
      <c r="P38" s="47"/>
      <c r="Q38" s="48"/>
      <c r="R38" s="48"/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0"/>
      <c r="AG38" s="50"/>
    </row>
    <row r="39" spans="1:33" x14ac:dyDescent="0.25">
      <c r="A39" s="46"/>
      <c r="B39" s="47"/>
      <c r="C39" s="47"/>
      <c r="D39" s="48"/>
      <c r="E39" s="47"/>
      <c r="F39" s="48"/>
      <c r="G39" s="48"/>
      <c r="H39" s="46"/>
      <c r="I39" s="46"/>
      <c r="J39" s="48"/>
      <c r="K39" s="48"/>
      <c r="L39" s="48"/>
      <c r="M39" s="48"/>
      <c r="N39" s="48"/>
      <c r="O39" s="48"/>
      <c r="P39" s="47"/>
      <c r="Q39" s="48"/>
      <c r="R39" s="48"/>
      <c r="S39" s="48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50"/>
      <c r="AG39" s="50"/>
    </row>
    <row r="40" spans="1:33" x14ac:dyDescent="0.25">
      <c r="A40" s="46"/>
      <c r="B40" s="47"/>
      <c r="C40" s="47"/>
      <c r="D40" s="48"/>
      <c r="E40" s="47"/>
      <c r="F40" s="48"/>
      <c r="G40" s="48"/>
      <c r="H40" s="46"/>
      <c r="I40" s="46"/>
      <c r="J40" s="48"/>
      <c r="K40" s="48"/>
      <c r="L40" s="48"/>
      <c r="M40" s="48"/>
      <c r="N40" s="48"/>
      <c r="O40" s="48"/>
      <c r="P40" s="47"/>
      <c r="Q40" s="48"/>
      <c r="R40" s="48"/>
      <c r="S40" s="48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  <c r="AG40" s="50"/>
    </row>
    <row r="41" spans="1:33" x14ac:dyDescent="0.25">
      <c r="A41" s="46"/>
      <c r="B41" s="47"/>
      <c r="C41" s="47"/>
      <c r="D41" s="48"/>
      <c r="E41" s="47"/>
      <c r="F41" s="48"/>
      <c r="G41" s="48"/>
      <c r="H41" s="46"/>
      <c r="I41" s="46"/>
      <c r="J41" s="48"/>
      <c r="K41" s="48"/>
      <c r="L41" s="48"/>
      <c r="M41" s="48"/>
      <c r="N41" s="48"/>
      <c r="O41" s="48"/>
      <c r="P41" s="47"/>
      <c r="Q41" s="48"/>
      <c r="R41" s="48"/>
      <c r="S41" s="48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50"/>
      <c r="AG41" s="50"/>
    </row>
    <row r="42" spans="1:33" x14ac:dyDescent="0.25">
      <c r="A42" s="46"/>
      <c r="B42" s="47"/>
      <c r="C42" s="47"/>
      <c r="D42" s="48"/>
      <c r="E42" s="47"/>
      <c r="F42" s="48"/>
      <c r="G42" s="48"/>
      <c r="H42" s="46"/>
      <c r="I42" s="46"/>
      <c r="J42" s="48"/>
      <c r="K42" s="48"/>
      <c r="L42" s="48"/>
      <c r="M42" s="48"/>
      <c r="N42" s="48"/>
      <c r="O42" s="48"/>
      <c r="P42" s="47"/>
      <c r="Q42" s="48"/>
      <c r="R42" s="48"/>
      <c r="S42" s="48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50"/>
      <c r="AG42" s="50"/>
    </row>
    <row r="43" spans="1:33" x14ac:dyDescent="0.25">
      <c r="A43" s="46"/>
      <c r="B43" s="47"/>
      <c r="C43" s="47"/>
      <c r="D43" s="48"/>
      <c r="E43" s="47"/>
      <c r="F43" s="48"/>
      <c r="G43" s="48"/>
      <c r="H43" s="46"/>
      <c r="I43" s="46"/>
      <c r="J43" s="48"/>
      <c r="K43" s="48"/>
      <c r="L43" s="48"/>
      <c r="M43" s="48"/>
      <c r="N43" s="48"/>
      <c r="O43" s="48"/>
      <c r="P43" s="47"/>
      <c r="Q43" s="48"/>
      <c r="R43" s="48"/>
      <c r="S43" s="48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0"/>
      <c r="AG43" s="50"/>
    </row>
    <row r="44" spans="1:33" x14ac:dyDescent="0.25">
      <c r="A44" s="46"/>
      <c r="B44" s="47"/>
      <c r="C44" s="47"/>
      <c r="D44" s="48"/>
      <c r="E44" s="47"/>
      <c r="F44" s="48"/>
      <c r="G44" s="48"/>
      <c r="H44" s="46"/>
      <c r="I44" s="46"/>
      <c r="J44" s="48"/>
      <c r="K44" s="48"/>
      <c r="L44" s="48"/>
      <c r="M44" s="48"/>
      <c r="N44" s="48"/>
      <c r="O44" s="48"/>
      <c r="P44" s="47"/>
      <c r="Q44" s="48"/>
      <c r="R44" s="48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0"/>
      <c r="AG44" s="50"/>
    </row>
    <row r="45" spans="1:33" x14ac:dyDescent="0.25">
      <c r="A45" s="46"/>
      <c r="B45" s="47"/>
      <c r="C45" s="47"/>
      <c r="D45" s="48"/>
      <c r="E45" s="47"/>
      <c r="F45" s="48"/>
      <c r="G45" s="48"/>
      <c r="H45" s="46"/>
      <c r="I45" s="46"/>
      <c r="J45" s="48"/>
      <c r="K45" s="48"/>
      <c r="L45" s="48"/>
      <c r="M45" s="48"/>
      <c r="N45" s="48"/>
      <c r="O45" s="48"/>
      <c r="P45" s="47"/>
      <c r="Q45" s="48"/>
      <c r="R45" s="48"/>
      <c r="S45" s="48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50"/>
    </row>
  </sheetData>
  <autoFilter ref="A2:AH28" xr:uid="{00000000-0009-0000-0000-000000000000}">
    <filterColumn colId="4" showButton="0"/>
    <filterColumn colId="5" showButton="0"/>
    <filterColumn colId="7" showButton="0"/>
    <filterColumn colId="12" showButton="0"/>
    <filterColumn colId="31" showButton="0"/>
  </autoFilter>
  <mergeCells count="17">
    <mergeCell ref="R2:R3"/>
    <mergeCell ref="S2:S3"/>
    <mergeCell ref="AF2:AG2"/>
    <mergeCell ref="P2:P3"/>
    <mergeCell ref="A1:AG1"/>
    <mergeCell ref="M2:N2"/>
    <mergeCell ref="O2:O3"/>
    <mergeCell ref="H2:I2"/>
    <mergeCell ref="J2:J3"/>
    <mergeCell ref="K2:K3"/>
    <mergeCell ref="L2:L3"/>
    <mergeCell ref="B2:B3"/>
    <mergeCell ref="C2:C3"/>
    <mergeCell ref="A2:A3"/>
    <mergeCell ref="D2:D3"/>
    <mergeCell ref="E2:G2"/>
    <mergeCell ref="Q2:Q3"/>
  </mergeCells>
  <conditionalFormatting sqref="R4:S25">
    <cfRule type="duplicateValues" dxfId="0" priority="2"/>
  </conditionalFormatting>
  <dataValidations count="1">
    <dataValidation type="list" allowBlank="1" showInputMessage="1" showErrorMessage="1" sqref="O26:O28" xr:uid="{00000000-0002-0000-0000-000000000000}">
      <formula1>#REF!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'C:\Users\Enmedia\Documents\ENMEDIA\PĘPOWO\[Kopia Analiza Gaz Pępowo.xlsx]obliczenia'!#REF!</xm:f>
          </x14:formula1>
          <xm:sqref>O4:O25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Ola</cp:lastModifiedBy>
  <dcterms:created xsi:type="dcterms:W3CDTF">2016-07-19T06:44:35Z</dcterms:created>
  <dcterms:modified xsi:type="dcterms:W3CDTF">2017-09-21T08:53:51Z</dcterms:modified>
</cp:coreProperties>
</file>